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ntabilidad\Desktop\SAPAR\SAPAR 1\CUENTA PUBLICA 2023\1ER TRIMESTRE 2023\"/>
    </mc:Choice>
  </mc:AlternateContent>
  <xr:revisionPtr revIDLastSave="0" documentId="8_{ADF0F73E-BFC8-4B81-AC72-D73081DB6A1C}" xr6:coauthVersionLast="37" xr6:coauthVersionMax="37" xr10:uidLastSave="{00000000-0000-0000-0000-000000000000}"/>
  <bookViews>
    <workbookView xWindow="0" yWindow="0" windowWidth="21600" windowHeight="10080" xr2:uid="{00000000-000D-0000-FFFF-FFFF00000000}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62913"/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D3" i="2" l="1"/>
  <c r="C3" i="2"/>
  <c r="B3" i="2"/>
  <c r="E4" i="2"/>
  <c r="E12" i="2"/>
  <c r="F12" i="2"/>
  <c r="F4" i="2"/>
  <c r="F3" i="2" l="1"/>
  <c r="E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<sst xmlns="http://schemas.openxmlformats.org/spreadsheetml/2006/main" count="27" uniqueCount="27">
  <si>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</si>
  <si>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</si>
  <si>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</si>
  <si>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</si>
  <si>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</si>
  <si>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</si>
  <si>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</si>
  <si>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</si>
  <si>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</si>
  <si>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</si>
  <si>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</si>
  <si>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</si>
  <si>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</si>
  <si>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</si>
  <si>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</si>
  <si>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</si>
  <si>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</si>
  <si>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</si>
  <si>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</si>
  <si>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</si>
  <si>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</si>
  <si>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</si>
  <si>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</si>
  <si>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</si>
  <si>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</si>
  <si>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</si>
  <si>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Sistema de Agua Potable y Alcantarillado de Romita, Gto.
Estado Analítico del Activo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</si>
</sst>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zoomScaleNormal="100" workbookViewId="0">
      <selection activeCell="B4" sqref="B4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x14ac:dyDescent="0.2">
      <c r="A3" s="4" t="s">
        <v>0</v>
      </c>
      <c r="B3" s="8">
        <f>B4+B12</f>
        <v>24335517.490000002</v>
      </c>
      <c r="C3" s="8">
        <f t="shared" ref="C3:F3" si="0">C4+C12</f>
        <v>15726684.6</v>
      </c>
      <c r="D3" s="8">
        <f t="shared" si="0"/>
        <v>14979477.039999999</v>
      </c>
      <c r="E3" s="8">
        <f t="shared" si="0"/>
        <v>25082725.049999997</v>
      </c>
      <c r="F3" s="8">
        <f t="shared" si="0"/>
        <v>747207.55999999831</v>
      </c>
    </row>
    <row r="4" spans="1:6" x14ac:dyDescent="0.2">
      <c r="A4" s="5" t="s">
        <v>4</v>
      </c>
      <c r="B4" s="8">
        <f>SUM(B5:B11)</f>
        <v>7926023.1400000006</v>
      </c>
      <c r="C4" s="8">
        <f>SUM(C5:C11)</f>
        <v>15702975.859999999</v>
      </c>
      <c r="D4" s="8">
        <f>SUM(D5:D11)</f>
        <v>14979477.039999999</v>
      </c>
      <c r="E4" s="8">
        <f>SUM(E5:E11)</f>
        <v>8649521.9600000009</v>
      </c>
      <c r="F4" s="8">
        <f>SUM(F5:F11)</f>
        <v>723498.82</v>
      </c>
    </row>
    <row r="5" spans="1:6" x14ac:dyDescent="0.2">
      <c r="A5" s="6" t="s">
        <v>5</v>
      </c>
      <c r="B5" s="9">
        <v>2740710.4</v>
      </c>
      <c r="C5" s="9">
        <v>7540449.4400000004</v>
      </c>
      <c r="D5" s="9">
        <v>6663297.3799999999</v>
      </c>
      <c r="E5" s="9">
        <f>B5+C5-D5</f>
        <v>3617862.46</v>
      </c>
      <c r="F5" s="9">
        <f t="shared" ref="F5:F11" si="1">E5-B5</f>
        <v>877152.06</v>
      </c>
    </row>
    <row r="6" spans="1:6" x14ac:dyDescent="0.2">
      <c r="A6" s="6" t="s">
        <v>6</v>
      </c>
      <c r="B6" s="9">
        <v>7795844.9100000001</v>
      </c>
      <c r="C6" s="9">
        <v>8162526.4199999999</v>
      </c>
      <c r="D6" s="9">
        <v>8199642.04</v>
      </c>
      <c r="E6" s="9">
        <f t="shared" ref="E6:E11" si="2">B6+C6-D6</f>
        <v>7758729.29</v>
      </c>
      <c r="F6" s="9">
        <f t="shared" si="1"/>
        <v>-37115.620000000112</v>
      </c>
    </row>
    <row r="7" spans="1:6" x14ac:dyDescent="0.2">
      <c r="A7" s="6" t="s">
        <v>7</v>
      </c>
      <c r="B7" s="9">
        <v>0</v>
      </c>
      <c r="C7" s="9">
        <v>0</v>
      </c>
      <c r="D7" s="9">
        <v>0</v>
      </c>
      <c r="E7" s="9">
        <f t="shared" si="2"/>
        <v>0</v>
      </c>
      <c r="F7" s="9">
        <f t="shared" si="1"/>
        <v>0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f t="shared" si="2"/>
        <v>0</v>
      </c>
      <c r="F8" s="9">
        <f t="shared" si="1"/>
        <v>0</v>
      </c>
    </row>
    <row r="9" spans="1:6" x14ac:dyDescent="0.2">
      <c r="A9" s="6" t="s">
        <v>2</v>
      </c>
      <c r="B9" s="9">
        <v>371905.26</v>
      </c>
      <c r="C9" s="9">
        <v>0</v>
      </c>
      <c r="D9" s="9">
        <v>116537.62</v>
      </c>
      <c r="E9" s="9">
        <f t="shared" si="2"/>
        <v>255367.64</v>
      </c>
      <c r="F9" s="9">
        <f t="shared" si="1"/>
        <v>-116537.62</v>
      </c>
    </row>
    <row r="10" spans="1:6" x14ac:dyDescent="0.2">
      <c r="A10" s="6" t="s">
        <v>8</v>
      </c>
      <c r="B10" s="9">
        <v>-2982437.43</v>
      </c>
      <c r="C10" s="9">
        <v>0</v>
      </c>
      <c r="D10" s="9">
        <v>0</v>
      </c>
      <c r="E10" s="9">
        <f t="shared" si="2"/>
        <v>-2982437.43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f t="shared" si="2"/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16409494.35</v>
      </c>
      <c r="C12" s="8">
        <f>SUM(C13:C21)</f>
        <v>23708.74</v>
      </c>
      <c r="D12" s="8">
        <f>SUM(D13:D21)</f>
        <v>0</v>
      </c>
      <c r="E12" s="8">
        <f>SUM(E13:E21)</f>
        <v>16433203.089999998</v>
      </c>
      <c r="F12" s="8">
        <f>SUM(F13:F21)</f>
        <v>23708.739999998361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f>B13+C13-D13</f>
        <v>0</v>
      </c>
      <c r="F13" s="9">
        <f t="shared" ref="F13:F21" si="3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f t="shared" ref="E14:E21" si="4">B14+C14-D14</f>
        <v>0</v>
      </c>
      <c r="F14" s="10">
        <f t="shared" si="3"/>
        <v>0</v>
      </c>
    </row>
    <row r="15" spans="1:6" x14ac:dyDescent="0.2">
      <c r="A15" s="6" t="s">
        <v>13</v>
      </c>
      <c r="B15" s="10">
        <v>2511202.56</v>
      </c>
      <c r="C15" s="10">
        <v>0</v>
      </c>
      <c r="D15" s="10">
        <v>0</v>
      </c>
      <c r="E15" s="10">
        <f t="shared" si="4"/>
        <v>2511202.56</v>
      </c>
      <c r="F15" s="10">
        <f t="shared" si="3"/>
        <v>0</v>
      </c>
    </row>
    <row r="16" spans="1:6" x14ac:dyDescent="0.2">
      <c r="A16" s="6" t="s">
        <v>14</v>
      </c>
      <c r="B16" s="9">
        <v>20230479.289999999</v>
      </c>
      <c r="C16" s="9">
        <v>23708.74</v>
      </c>
      <c r="D16" s="9">
        <v>0</v>
      </c>
      <c r="E16" s="9">
        <f t="shared" si="4"/>
        <v>20254188.029999997</v>
      </c>
      <c r="F16" s="9">
        <f t="shared" si="3"/>
        <v>23708.739999998361</v>
      </c>
    </row>
    <row r="17" spans="1:6" x14ac:dyDescent="0.2">
      <c r="A17" s="6" t="s">
        <v>15</v>
      </c>
      <c r="B17" s="9">
        <v>437726.51</v>
      </c>
      <c r="C17" s="9">
        <v>0</v>
      </c>
      <c r="D17" s="9">
        <v>0</v>
      </c>
      <c r="E17" s="9">
        <f t="shared" si="4"/>
        <v>437726.51</v>
      </c>
      <c r="F17" s="9">
        <f t="shared" si="3"/>
        <v>0</v>
      </c>
    </row>
    <row r="18" spans="1:6" x14ac:dyDescent="0.2">
      <c r="A18" s="6" t="s">
        <v>16</v>
      </c>
      <c r="B18" s="9">
        <v>-6769914.0099999998</v>
      </c>
      <c r="C18" s="9">
        <v>0</v>
      </c>
      <c r="D18" s="9">
        <v>0</v>
      </c>
      <c r="E18" s="9">
        <f t="shared" si="4"/>
        <v>-6769914.0099999998</v>
      </c>
      <c r="F18" s="9">
        <f t="shared" si="3"/>
        <v>0</v>
      </c>
    </row>
    <row r="19" spans="1:6" x14ac:dyDescent="0.2">
      <c r="A19" s="6" t="s">
        <v>17</v>
      </c>
      <c r="B19" s="9">
        <v>0</v>
      </c>
      <c r="C19" s="9">
        <v>0</v>
      </c>
      <c r="D19" s="9">
        <v>0</v>
      </c>
      <c r="E19" s="9">
        <f t="shared" si="4"/>
        <v>0</v>
      </c>
      <c r="F19" s="9">
        <f t="shared" si="3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f t="shared" si="4"/>
        <v>0</v>
      </c>
      <c r="F20" s="9">
        <f t="shared" si="3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f t="shared" si="4"/>
        <v>0</v>
      </c>
      <c r="F21" s="9">
        <f t="shared" si="3"/>
        <v>0</v>
      </c>
    </row>
    <row r="23" spans="1:6" ht="12.75" x14ac:dyDescent="0.2">
      <c r="A23" s="7" t="s">
        <v>24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2018-03-08T18:40:55Z</cp:lastPrinted>
  <dcterms:created xsi:type="dcterms:W3CDTF">2014-02-09T04:04:15Z</dcterms:created>
  <dcterms:modified xsi:type="dcterms:W3CDTF">2023-05-04T22:57:15Z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